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ata\MartinaShared\Budget\FY2024\"/>
    </mc:Choice>
  </mc:AlternateContent>
  <xr:revisionPtr revIDLastSave="0" documentId="13_ncr:1_{74EEA204-2A8B-4042-9168-0EECABA9C063}" xr6:coauthVersionLast="47" xr6:coauthVersionMax="47" xr10:uidLastSave="{00000000-0000-0000-0000-000000000000}"/>
  <bookViews>
    <workbookView xWindow="-120" yWindow="-120" windowWidth="25440" windowHeight="15390" xr2:uid="{674BA27D-9393-474E-9AF1-721C4905113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  <c r="C38" i="1"/>
  <c r="C39" i="1" s="1"/>
  <c r="D33" i="1"/>
  <c r="C28" i="1"/>
  <c r="D28" i="1"/>
  <c r="D41" i="1" l="1"/>
  <c r="C32" i="1"/>
  <c r="C33" i="1" s="1"/>
  <c r="C41" i="1" s="1"/>
</calcChain>
</file>

<file path=xl/sharedStrings.xml><?xml version="1.0" encoding="utf-8"?>
<sst xmlns="http://schemas.openxmlformats.org/spreadsheetml/2006/main" count="39" uniqueCount="38">
  <si>
    <t>Department Name</t>
  </si>
  <si>
    <t>Revenue</t>
  </si>
  <si>
    <t>Expense</t>
  </si>
  <si>
    <t>Town Assessment</t>
  </si>
  <si>
    <t>C&amp;I License Plates</t>
  </si>
  <si>
    <t>Deeds Excise</t>
  </si>
  <si>
    <t>Grant &amp; Program Administration</t>
  </si>
  <si>
    <t>County Commissioners</t>
  </si>
  <si>
    <t>Assoc.  Commissioners</t>
  </si>
  <si>
    <t>Courthouse</t>
  </si>
  <si>
    <t>Admin. Building</t>
  </si>
  <si>
    <t>MV Senior Services building</t>
  </si>
  <si>
    <t>Bond Payment</t>
  </si>
  <si>
    <t>New York Avenue Property</t>
  </si>
  <si>
    <t>Miscellaneous</t>
  </si>
  <si>
    <t>Health Council</t>
  </si>
  <si>
    <t>Retiree Health/Life Insurance</t>
  </si>
  <si>
    <t>Airport &amp; Registry reimbursement</t>
  </si>
  <si>
    <t>Contribution to OPEB</t>
  </si>
  <si>
    <t>OPEB Trust Expense</t>
  </si>
  <si>
    <t>Natural Resources</t>
  </si>
  <si>
    <t>County parking ticket revenue</t>
  </si>
  <si>
    <t>Emergency Management</t>
  </si>
  <si>
    <t>County Treasurer</t>
  </si>
  <si>
    <t>Allocation of Indirect Costs</t>
  </si>
  <si>
    <t>Veterans' Agent</t>
  </si>
  <si>
    <t>Registry of Deeds - MOE</t>
  </si>
  <si>
    <t>General Fund TOTAL</t>
  </si>
  <si>
    <t>General Fund Surplus</t>
  </si>
  <si>
    <t>Registry of Deeds</t>
  </si>
  <si>
    <t>Registry of Deeds TOTAL</t>
  </si>
  <si>
    <t>Airport</t>
  </si>
  <si>
    <t>Operating Revenue / Expense</t>
  </si>
  <si>
    <t>Capital Revenue / Expense</t>
  </si>
  <si>
    <t>Airport TOTAL</t>
  </si>
  <si>
    <t>Airport Surplus</t>
  </si>
  <si>
    <t>OVERALL COUNTY BUDGET</t>
  </si>
  <si>
    <t xml:space="preserve">COUNTY OF DUKES COUNTY - FY 2024 BUDGET SUMMARY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</si>
</sst>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3" fontId="0" fillId="0" borderId="0" xfId="0" applyNumberForma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77B7D-A343-4F18-8F88-CF7988CDC419}">
  <dimension ref="A1:D42"/>
  <sheetViews>
    <sheetView tabSelected="1" topLeftCell="A24" zoomScaleNormal="100" workbookViewId="0">
      <selection activeCell="M38" sqref="M38"/>
    </sheetView>
  </sheetViews>
  <sheetFormatPr defaultRowHeight="15" x14ac:dyDescent="0.25"/>
  <cols>
    <col min="1" max="1" width="31.5703125" customWidth="1"/>
    <col min="2" max="2" width="3.85546875" hidden="1" customWidth="1"/>
    <col min="3" max="3" width="12.5703125" customWidth="1"/>
    <col min="4" max="4" width="10.7109375" customWidth="1"/>
  </cols>
  <sheetData>
    <row r="1" spans="1:4" x14ac:dyDescent="0.25">
      <c r="A1" s="8" t="s">
        <v>37</v>
      </c>
      <c r="B1" s="8"/>
      <c r="C1" s="8"/>
      <c r="D1" s="8"/>
    </row>
    <row r="2" spans="1:4" x14ac:dyDescent="0.25">
      <c r="A2" s="6">
        <v>44978</v>
      </c>
      <c r="B2" s="5"/>
      <c r="C2" s="3"/>
      <c r="D2" s="4"/>
    </row>
    <row r="3" spans="1:4" x14ac:dyDescent="0.25">
      <c r="A3" s="1" t="s">
        <v>0</v>
      </c>
      <c r="B3" s="5"/>
      <c r="C3" s="1" t="s">
        <v>1</v>
      </c>
      <c r="D3" s="1" t="s">
        <v>2</v>
      </c>
    </row>
    <row r="4" spans="1:4" x14ac:dyDescent="0.25">
      <c r="A4" s="10" t="s">
        <v>3</v>
      </c>
      <c r="B4" s="10"/>
      <c r="C4" s="11">
        <v>556357</v>
      </c>
      <c r="D4" s="10"/>
    </row>
    <row r="5" spans="1:4" x14ac:dyDescent="0.25">
      <c r="A5" s="10" t="s">
        <v>4</v>
      </c>
      <c r="B5" s="10"/>
      <c r="C5" s="11">
        <v>64408</v>
      </c>
      <c r="D5" s="10"/>
    </row>
    <row r="6" spans="1:4" x14ac:dyDescent="0.25">
      <c r="A6" s="10" t="s">
        <v>5</v>
      </c>
      <c r="B6" s="10"/>
      <c r="C6" s="11">
        <v>250000</v>
      </c>
      <c r="D6" s="10"/>
    </row>
    <row r="7" spans="1:4" x14ac:dyDescent="0.25">
      <c r="A7" s="10" t="s">
        <v>6</v>
      </c>
      <c r="B7" s="10"/>
      <c r="C7" s="11">
        <v>8762</v>
      </c>
      <c r="D7" s="10"/>
    </row>
    <row r="8" spans="1:4" x14ac:dyDescent="0.25">
      <c r="A8" s="10" t="s">
        <v>7</v>
      </c>
      <c r="B8" s="10"/>
      <c r="C8" s="10">
        <v>130</v>
      </c>
      <c r="D8" s="11">
        <v>281798</v>
      </c>
    </row>
    <row r="9" spans="1:4" x14ac:dyDescent="0.25">
      <c r="A9" s="10" t="s">
        <v>8</v>
      </c>
      <c r="B9" s="10"/>
      <c r="C9" s="10"/>
      <c r="D9" s="11">
        <v>1000</v>
      </c>
    </row>
    <row r="10" spans="1:4" x14ac:dyDescent="0.25">
      <c r="A10" s="10" t="s">
        <v>9</v>
      </c>
      <c r="B10" s="10"/>
      <c r="C10" s="11">
        <v>135000</v>
      </c>
      <c r="D10" s="11">
        <v>160886</v>
      </c>
    </row>
    <row r="11" spans="1:4" x14ac:dyDescent="0.25">
      <c r="A11" s="10" t="s">
        <v>10</v>
      </c>
      <c r="B11" s="10"/>
      <c r="C11" s="11">
        <v>8000</v>
      </c>
      <c r="D11" s="11">
        <v>57713</v>
      </c>
    </row>
    <row r="12" spans="1:4" x14ac:dyDescent="0.25">
      <c r="A12" s="10" t="s">
        <v>11</v>
      </c>
      <c r="B12" s="10"/>
      <c r="C12" s="11">
        <v>73040</v>
      </c>
      <c r="D12" s="11">
        <v>73040</v>
      </c>
    </row>
    <row r="13" spans="1:4" x14ac:dyDescent="0.25">
      <c r="A13" s="10" t="s">
        <v>12</v>
      </c>
      <c r="B13" s="10"/>
      <c r="C13" s="11">
        <v>172000</v>
      </c>
      <c r="D13" s="11">
        <v>172000</v>
      </c>
    </row>
    <row r="14" spans="1:4" x14ac:dyDescent="0.25">
      <c r="A14" s="10" t="s">
        <v>13</v>
      </c>
      <c r="B14" s="10"/>
      <c r="C14" s="11">
        <v>15499</v>
      </c>
      <c r="D14" s="11">
        <v>15499</v>
      </c>
    </row>
    <row r="15" spans="1:4" x14ac:dyDescent="0.25">
      <c r="A15" s="10" t="s">
        <v>14</v>
      </c>
      <c r="B15" s="10"/>
      <c r="C15" s="10"/>
      <c r="D15" s="11">
        <v>60775</v>
      </c>
    </row>
    <row r="16" spans="1:4" x14ac:dyDescent="0.25">
      <c r="A16" s="10" t="s">
        <v>15</v>
      </c>
      <c r="B16" s="10"/>
      <c r="C16" s="10"/>
      <c r="D16" s="11">
        <v>3200</v>
      </c>
    </row>
    <row r="17" spans="1:4" x14ac:dyDescent="0.25">
      <c r="A17" s="10" t="s">
        <v>16</v>
      </c>
      <c r="B17" s="10"/>
      <c r="C17" s="10"/>
      <c r="D17" s="11">
        <v>193429</v>
      </c>
    </row>
    <row r="18" spans="1:4" x14ac:dyDescent="0.25">
      <c r="A18" s="10" t="s">
        <v>17</v>
      </c>
      <c r="B18" s="10"/>
      <c r="C18" s="11">
        <v>125996</v>
      </c>
      <c r="D18" s="10"/>
    </row>
    <row r="19" spans="1:4" x14ac:dyDescent="0.25">
      <c r="A19" s="10" t="s">
        <v>18</v>
      </c>
      <c r="B19" s="10"/>
      <c r="C19" s="10"/>
      <c r="D19" s="11">
        <v>7000</v>
      </c>
    </row>
    <row r="20" spans="1:4" x14ac:dyDescent="0.25">
      <c r="A20" s="10" t="s">
        <v>19</v>
      </c>
      <c r="B20" s="10"/>
      <c r="C20" s="10"/>
      <c r="D20" s="11">
        <v>2600</v>
      </c>
    </row>
    <row r="21" spans="1:4" x14ac:dyDescent="0.25">
      <c r="A21" s="10" t="s">
        <v>20</v>
      </c>
      <c r="B21" s="10"/>
      <c r="C21" s="11">
        <v>75500</v>
      </c>
      <c r="D21" s="11">
        <v>22139</v>
      </c>
    </row>
    <row r="22" spans="1:4" x14ac:dyDescent="0.25">
      <c r="A22" s="10" t="s">
        <v>21</v>
      </c>
      <c r="B22" s="10"/>
      <c r="C22" s="11">
        <v>2000</v>
      </c>
      <c r="D22" s="10"/>
    </row>
    <row r="23" spans="1:4" x14ac:dyDescent="0.25">
      <c r="A23" s="10" t="s">
        <v>22</v>
      </c>
      <c r="B23" s="10"/>
      <c r="C23" s="10"/>
      <c r="D23" s="11">
        <v>3200</v>
      </c>
    </row>
    <row r="24" spans="1:4" x14ac:dyDescent="0.25">
      <c r="A24" s="10" t="s">
        <v>23</v>
      </c>
      <c r="B24" s="10"/>
      <c r="C24" s="11">
        <v>2000</v>
      </c>
      <c r="D24" s="11">
        <v>327469</v>
      </c>
    </row>
    <row r="25" spans="1:4" x14ac:dyDescent="0.25">
      <c r="A25" s="10" t="s">
        <v>24</v>
      </c>
      <c r="B25" s="10"/>
      <c r="C25" s="11">
        <v>121300</v>
      </c>
      <c r="D25" s="10"/>
    </row>
    <row r="26" spans="1:4" x14ac:dyDescent="0.25">
      <c r="A26" s="10" t="s">
        <v>25</v>
      </c>
      <c r="B26" s="10"/>
      <c r="C26" s="10"/>
      <c r="D26" s="10">
        <v>65543</v>
      </c>
    </row>
    <row r="27" spans="1:4" x14ac:dyDescent="0.25">
      <c r="A27" s="10" t="s">
        <v>26</v>
      </c>
      <c r="B27" s="10"/>
      <c r="C27" s="11">
        <v>185000</v>
      </c>
      <c r="D27" s="11">
        <v>389238</v>
      </c>
    </row>
    <row r="28" spans="1:4" x14ac:dyDescent="0.25">
      <c r="A28" s="10" t="s">
        <v>27</v>
      </c>
      <c r="B28" s="10"/>
      <c r="C28" s="12">
        <f>SUM(C4:C27)</f>
        <v>1794992</v>
      </c>
      <c r="D28" s="12">
        <f>SUM(D4:D27)</f>
        <v>1836529</v>
      </c>
    </row>
    <row r="29" spans="1:4" x14ac:dyDescent="0.25">
      <c r="A29" s="10" t="s">
        <v>28</v>
      </c>
      <c r="B29" s="10"/>
      <c r="C29" s="11">
        <v>42000</v>
      </c>
      <c r="D29" s="10"/>
    </row>
    <row r="30" spans="1:4" x14ac:dyDescent="0.25">
      <c r="A30" s="5"/>
      <c r="B30" s="5"/>
      <c r="C30" s="5"/>
      <c r="D30" s="5"/>
    </row>
    <row r="31" spans="1:4" x14ac:dyDescent="0.25">
      <c r="A31" s="9" t="s">
        <v>29</v>
      </c>
      <c r="B31" s="10"/>
      <c r="C31" s="11">
        <v>389238</v>
      </c>
      <c r="D31" s="11">
        <v>538917</v>
      </c>
    </row>
    <row r="32" spans="1:4" x14ac:dyDescent="0.25">
      <c r="A32" s="10" t="s">
        <v>5</v>
      </c>
      <c r="B32" s="10"/>
      <c r="C32" s="11">
        <f>SUM(D31-C31)</f>
        <v>149679</v>
      </c>
      <c r="D32" s="10"/>
    </row>
    <row r="33" spans="1:4" x14ac:dyDescent="0.25">
      <c r="A33" s="10" t="s">
        <v>30</v>
      </c>
      <c r="B33" s="10"/>
      <c r="C33" s="12">
        <f>SUM(C31:C32)</f>
        <v>538917</v>
      </c>
      <c r="D33" s="12">
        <f>SUM(D31:D32)</f>
        <v>538917</v>
      </c>
    </row>
    <row r="34" spans="1:4" x14ac:dyDescent="0.25">
      <c r="A34" s="5"/>
      <c r="B34" s="5"/>
      <c r="C34" s="5"/>
      <c r="D34" s="5"/>
    </row>
    <row r="35" spans="1:4" x14ac:dyDescent="0.25">
      <c r="A35" s="9" t="s">
        <v>31</v>
      </c>
      <c r="B35" s="10"/>
      <c r="C35" s="9"/>
      <c r="D35" s="9"/>
    </row>
    <row r="36" spans="1:4" x14ac:dyDescent="0.25">
      <c r="A36" s="10" t="s">
        <v>32</v>
      </c>
      <c r="B36" s="10"/>
      <c r="C36" s="11">
        <v>8429000</v>
      </c>
      <c r="D36" s="11">
        <v>7642550</v>
      </c>
    </row>
    <row r="37" spans="1:4" x14ac:dyDescent="0.25">
      <c r="A37" s="10" t="s">
        <v>33</v>
      </c>
      <c r="B37" s="10"/>
      <c r="C37" s="10"/>
      <c r="D37" s="11">
        <v>183800</v>
      </c>
    </row>
    <row r="38" spans="1:4" x14ac:dyDescent="0.25">
      <c r="A38" s="10" t="s">
        <v>34</v>
      </c>
      <c r="B38" s="10"/>
      <c r="C38" s="12">
        <f>SUM(C36:C37)</f>
        <v>8429000</v>
      </c>
      <c r="D38" s="12">
        <f>SUM(D36:D37)</f>
        <v>7826350</v>
      </c>
    </row>
    <row r="39" spans="1:4" x14ac:dyDescent="0.25">
      <c r="A39" s="10" t="s">
        <v>35</v>
      </c>
      <c r="B39" s="10"/>
      <c r="C39" s="11">
        <f>SUM(C38-D38)</f>
        <v>602650</v>
      </c>
      <c r="D39" s="10"/>
    </row>
    <row r="40" spans="1:4" x14ac:dyDescent="0.25">
      <c r="A40" s="5"/>
      <c r="B40" s="5"/>
      <c r="C40" s="5"/>
      <c r="D40" s="5"/>
    </row>
    <row r="41" spans="1:4" x14ac:dyDescent="0.25">
      <c r="A41" s="1" t="s">
        <v>36</v>
      </c>
      <c r="B41" s="1"/>
      <c r="C41" s="7">
        <f>SUM(C28+C33+C38)</f>
        <v>10762909</v>
      </c>
      <c r="D41" s="7">
        <f>SUM(D28+D33+D38)</f>
        <v>10201796</v>
      </c>
    </row>
    <row r="42" spans="1:4" x14ac:dyDescent="0.25">
      <c r="D42" s="2"/>
    </row>
  </sheetData>
  <mergeCells count="2">
    <mergeCell ref="C2:D2"/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Thornton</dc:creator>
  <cp:lastModifiedBy>County Assistant</cp:lastModifiedBy>
  <dcterms:created xsi:type="dcterms:W3CDTF">2023-02-21T16:56:12Z</dcterms:created>
  <dcterms:modified xsi:type="dcterms:W3CDTF">2023-02-21T17:27:50Z</dcterms:modified>
</cp:coreProperties>
</file>